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ереписка УО\Новые правила для установки эл.счетчиков.files\"/>
    </mc:Choice>
  </mc:AlternateContent>
  <bookViews>
    <workbookView xWindow="0" yWindow="0" windowWidth="15012" windowHeight="526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1" l="1"/>
  <c r="Q16" i="1"/>
  <c r="O16" i="1"/>
  <c r="I16" i="1"/>
  <c r="G16" i="1"/>
  <c r="W14" i="1"/>
  <c r="V14" i="1"/>
  <c r="V16" i="1" s="1"/>
  <c r="U14" i="1"/>
  <c r="U16" i="1" s="1"/>
  <c r="S14" i="1"/>
  <c r="S16" i="1" s="1"/>
  <c r="Q14" i="1"/>
  <c r="O14" i="1"/>
  <c r="M14" i="1"/>
  <c r="M16" i="1" s="1"/>
  <c r="K14" i="1"/>
  <c r="K16" i="1" s="1"/>
  <c r="I14" i="1"/>
  <c r="G14" i="1"/>
  <c r="E14" i="1"/>
  <c r="E16" i="1" s="1"/>
  <c r="N13" i="1"/>
  <c r="L13" i="1"/>
  <c r="J13" i="1"/>
  <c r="H13" i="1"/>
  <c r="F13" i="1"/>
  <c r="Q12" i="1"/>
  <c r="O12" i="1"/>
  <c r="K12" i="1"/>
  <c r="W11" i="1"/>
  <c r="V11" i="1"/>
  <c r="U11" i="1"/>
  <c r="S11" i="1"/>
  <c r="Q11" i="1"/>
  <c r="O11" i="1"/>
  <c r="M11" i="1"/>
  <c r="K11" i="1"/>
  <c r="I11" i="1"/>
  <c r="G11" i="1"/>
  <c r="E11" i="1"/>
  <c r="W10" i="1"/>
  <c r="V10" i="1"/>
  <c r="U10" i="1"/>
  <c r="S10" i="1"/>
  <c r="Q10" i="1"/>
  <c r="O10" i="1"/>
  <c r="M10" i="1"/>
  <c r="K10" i="1"/>
  <c r="I10" i="1"/>
  <c r="G10" i="1"/>
  <c r="E10" i="1"/>
  <c r="V9" i="1"/>
  <c r="U9" i="1"/>
  <c r="S9" i="1"/>
  <c r="O9" i="1"/>
  <c r="M9" i="1"/>
  <c r="K9" i="1"/>
  <c r="I9" i="1"/>
  <c r="G9" i="1"/>
  <c r="E9" i="1"/>
  <c r="W8" i="1"/>
  <c r="V8" i="1"/>
  <c r="U8" i="1"/>
  <c r="S8" i="1"/>
  <c r="Q8" i="1"/>
  <c r="O8" i="1"/>
  <c r="M8" i="1"/>
  <c r="K8" i="1"/>
  <c r="I8" i="1"/>
  <c r="G8" i="1"/>
  <c r="E8" i="1"/>
  <c r="W7" i="1"/>
  <c r="V7" i="1"/>
  <c r="U7" i="1"/>
  <c r="S7" i="1"/>
  <c r="Q7" i="1"/>
  <c r="O7" i="1"/>
  <c r="M7" i="1"/>
  <c r="M13" i="1" s="1"/>
  <c r="K7" i="1"/>
  <c r="I7" i="1"/>
  <c r="G7" i="1"/>
  <c r="E7" i="1"/>
  <c r="E13" i="1" s="1"/>
  <c r="W6" i="1"/>
  <c r="V6" i="1"/>
  <c r="U6" i="1"/>
  <c r="S6" i="1"/>
  <c r="S13" i="1" s="1"/>
  <c r="Q6" i="1"/>
  <c r="O6" i="1"/>
  <c r="M6" i="1"/>
  <c r="K6" i="1"/>
  <c r="I6" i="1"/>
  <c r="G6" i="1"/>
  <c r="E6" i="1"/>
  <c r="W5" i="1"/>
  <c r="V5" i="1"/>
  <c r="U5" i="1"/>
  <c r="U13" i="1" s="1"/>
  <c r="S5" i="1"/>
  <c r="Q5" i="1"/>
  <c r="O5" i="1"/>
  <c r="M5" i="1"/>
  <c r="K5" i="1"/>
  <c r="I5" i="1"/>
  <c r="I13" i="1" s="1"/>
  <c r="G5" i="1"/>
  <c r="E5" i="1"/>
  <c r="W4" i="1"/>
  <c r="W13" i="1" s="1"/>
  <c r="V4" i="1"/>
  <c r="V13" i="1" s="1"/>
  <c r="U4" i="1"/>
  <c r="S4" i="1"/>
  <c r="Q4" i="1"/>
  <c r="Q13" i="1" s="1"/>
  <c r="O4" i="1"/>
  <c r="O13" i="1" s="1"/>
  <c r="M4" i="1"/>
  <c r="K4" i="1"/>
  <c r="K13" i="1" s="1"/>
  <c r="I4" i="1"/>
  <c r="G4" i="1"/>
  <c r="G13" i="1" s="1"/>
  <c r="E4" i="1"/>
  <c r="P17" i="1" l="1"/>
  <c r="W17" i="1" s="1"/>
</calcChain>
</file>

<file path=xl/sharedStrings.xml><?xml version="1.0" encoding="utf-8"?>
<sst xmlns="http://schemas.openxmlformats.org/spreadsheetml/2006/main" count="31" uniqueCount="24">
  <si>
    <t>№ кв</t>
  </si>
  <si>
    <t>Ф.И.О.</t>
  </si>
  <si>
    <t>квт</t>
  </si>
  <si>
    <t>квт за 11 дн с 18 по 29</t>
  </si>
  <si>
    <t>с29 по 31</t>
  </si>
  <si>
    <t>с18 по 31</t>
  </si>
  <si>
    <t>с 30.12.20 по 31.01.21</t>
  </si>
  <si>
    <t>Коршунова</t>
  </si>
  <si>
    <t>Стрекалоская</t>
  </si>
  <si>
    <t>Цыцерунова</t>
  </si>
  <si>
    <t>Душакова</t>
  </si>
  <si>
    <t>Минеев</t>
  </si>
  <si>
    <t>Юшина</t>
  </si>
  <si>
    <t>Белоусова</t>
  </si>
  <si>
    <t>Лаптева</t>
  </si>
  <si>
    <t>итого</t>
  </si>
  <si>
    <t>показания ОДПУ</t>
  </si>
  <si>
    <t>ипу</t>
  </si>
  <si>
    <t>ОДН</t>
  </si>
  <si>
    <t>Снятие показаний по дому нужно  производить  обязательно в последний день месяца</t>
  </si>
  <si>
    <t>за 6 мес</t>
  </si>
  <si>
    <t>за 7 мес</t>
  </si>
  <si>
    <t>передавать показания в Читаэнергосбыт до 02 числа, следующего месяца.</t>
  </si>
  <si>
    <t>Реестр снятия показаний по адресу п.Каменск, ул. Комсомльская _дом_ 8    2020-2021 год, ООО УО "Наш дом"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</si>
</sst>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E3" sqref="E3"/>
    </sheetView>
  </sheetViews>
  <sheetFormatPr defaultRowHeight="14.4" x14ac:dyDescent="0.3"/>
  <cols>
    <col min="1" max="1" width="7.21875" customWidth="1"/>
    <col min="2" max="2" width="18.88671875" customWidth="1"/>
    <col min="3" max="3" width="12.6640625" customWidth="1"/>
    <col min="4" max="4" width="10.77734375" customWidth="1"/>
    <col min="5" max="5" width="10" customWidth="1"/>
    <col min="6" max="6" width="12.5546875" customWidth="1"/>
    <col min="7" max="7" width="13.109375" customWidth="1"/>
    <col min="8" max="8" width="13.21875" customWidth="1"/>
    <col min="9" max="9" width="11.77734375" customWidth="1"/>
    <col min="10" max="10" width="10.44140625" customWidth="1"/>
    <col min="11" max="11" width="8.5546875" customWidth="1"/>
    <col min="12" max="12" width="10.21875" customWidth="1"/>
    <col min="13" max="13" width="8" customWidth="1"/>
    <col min="14" max="14" width="10.109375" customWidth="1"/>
    <col min="15" max="15" width="9.5546875" customWidth="1"/>
    <col min="16" max="17" width="9.44140625" customWidth="1"/>
    <col min="18" max="18" width="10.5546875" customWidth="1"/>
    <col min="19" max="19" width="8.5546875" customWidth="1"/>
    <col min="20" max="20" width="10.77734375" customWidth="1"/>
    <col min="22" max="22" width="10" customWidth="1"/>
    <col min="24" max="24" width="6.21875" customWidth="1"/>
  </cols>
  <sheetData>
    <row r="1" spans="1:25" x14ac:dyDescent="0.3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3" spans="1:25" ht="57.6" x14ac:dyDescent="0.3">
      <c r="A3" s="1" t="s">
        <v>0</v>
      </c>
      <c r="B3" s="1" t="s">
        <v>1</v>
      </c>
      <c r="C3" s="2">
        <v>44012</v>
      </c>
      <c r="D3" s="2">
        <v>44042</v>
      </c>
      <c r="E3" s="1" t="s">
        <v>2</v>
      </c>
      <c r="F3" s="2">
        <v>44073</v>
      </c>
      <c r="G3" s="1" t="s">
        <v>2</v>
      </c>
      <c r="H3" s="2">
        <v>44104</v>
      </c>
      <c r="I3" s="1" t="s">
        <v>2</v>
      </c>
      <c r="J3" s="2">
        <v>44134</v>
      </c>
      <c r="K3" s="1" t="s">
        <v>2</v>
      </c>
      <c r="L3" s="2">
        <v>44165</v>
      </c>
      <c r="M3" s="1" t="s">
        <v>2</v>
      </c>
      <c r="N3" s="2">
        <v>44195</v>
      </c>
      <c r="O3" s="1" t="s">
        <v>2</v>
      </c>
      <c r="P3" s="3">
        <v>44214</v>
      </c>
      <c r="Q3" s="3" t="s">
        <v>2</v>
      </c>
      <c r="R3" s="3">
        <v>44225</v>
      </c>
      <c r="S3" s="4" t="s">
        <v>3</v>
      </c>
      <c r="T3" s="5">
        <v>44227</v>
      </c>
      <c r="U3" s="1" t="s">
        <v>4</v>
      </c>
      <c r="V3" s="1" t="s">
        <v>5</v>
      </c>
      <c r="W3" s="4" t="s">
        <v>6</v>
      </c>
      <c r="X3" s="1" t="s">
        <v>2</v>
      </c>
      <c r="Y3" s="1"/>
    </row>
    <row r="4" spans="1:25" x14ac:dyDescent="0.3">
      <c r="A4" s="1">
        <v>1</v>
      </c>
      <c r="B4" s="1" t="s">
        <v>7</v>
      </c>
      <c r="C4" s="1">
        <v>30993</v>
      </c>
      <c r="D4" s="1">
        <v>31240</v>
      </c>
      <c r="E4" s="1">
        <f>D4-C4</f>
        <v>247</v>
      </c>
      <c r="F4" s="1">
        <v>31487</v>
      </c>
      <c r="G4" s="1">
        <f>F4-D4</f>
        <v>247</v>
      </c>
      <c r="H4" s="1">
        <v>31734</v>
      </c>
      <c r="I4" s="1">
        <f>H4-F4</f>
        <v>247</v>
      </c>
      <c r="J4" s="1">
        <v>31981</v>
      </c>
      <c r="K4" s="1">
        <f>J4-H4</f>
        <v>247</v>
      </c>
      <c r="L4" s="1">
        <v>31429</v>
      </c>
      <c r="M4" s="1">
        <f>L4-J4</f>
        <v>-552</v>
      </c>
      <c r="N4" s="1">
        <v>31590</v>
      </c>
      <c r="O4" s="1">
        <f>N4-L4</f>
        <v>161</v>
      </c>
      <c r="P4" s="1">
        <v>31649</v>
      </c>
      <c r="Q4" s="1">
        <f>P4-N4</f>
        <v>59</v>
      </c>
      <c r="R4" s="1">
        <v>31672</v>
      </c>
      <c r="S4" s="1">
        <f>R4-P4</f>
        <v>23</v>
      </c>
      <c r="T4" s="1">
        <v>31678</v>
      </c>
      <c r="U4" s="1">
        <f>T4-R4</f>
        <v>6</v>
      </c>
      <c r="V4" s="1">
        <f>T4-P4</f>
        <v>29</v>
      </c>
      <c r="W4" s="1">
        <f>T4-N4</f>
        <v>88</v>
      </c>
      <c r="X4" s="1"/>
      <c r="Y4" s="1"/>
    </row>
    <row r="5" spans="1:25" x14ac:dyDescent="0.3">
      <c r="A5" s="1">
        <v>2</v>
      </c>
      <c r="B5" s="1" t="s">
        <v>8</v>
      </c>
      <c r="C5" s="1">
        <v>3880</v>
      </c>
      <c r="D5" s="1">
        <v>4053</v>
      </c>
      <c r="E5" s="1">
        <f t="shared" ref="E5:E11" si="0">D5-C5</f>
        <v>173</v>
      </c>
      <c r="F5" s="1">
        <v>4226</v>
      </c>
      <c r="G5" s="1">
        <f t="shared" ref="G5:G11" si="1">F5-D5</f>
        <v>173</v>
      </c>
      <c r="H5" s="1">
        <v>4458</v>
      </c>
      <c r="I5" s="1">
        <f t="shared" ref="I5:I11" si="2">H5-F5</f>
        <v>232</v>
      </c>
      <c r="J5" s="1">
        <v>4569</v>
      </c>
      <c r="K5" s="1">
        <f t="shared" ref="K5:K12" si="3">J5-H5</f>
        <v>111</v>
      </c>
      <c r="L5" s="1">
        <v>4724</v>
      </c>
      <c r="M5" s="1">
        <f t="shared" ref="M5:M11" si="4">L5-J5</f>
        <v>155</v>
      </c>
      <c r="N5" s="1">
        <v>4804</v>
      </c>
      <c r="O5" s="1">
        <f t="shared" ref="O5:O12" si="5">N5-L5</f>
        <v>80</v>
      </c>
      <c r="P5" s="1">
        <v>4917</v>
      </c>
      <c r="Q5" s="1">
        <f t="shared" ref="Q5:Q12" si="6">P5-N5</f>
        <v>113</v>
      </c>
      <c r="R5" s="1">
        <v>4977</v>
      </c>
      <c r="S5" s="1">
        <f t="shared" ref="S5:S11" si="7">R5-P5</f>
        <v>60</v>
      </c>
      <c r="T5" s="1">
        <v>4987</v>
      </c>
      <c r="U5" s="1">
        <f t="shared" ref="U5:U11" si="8">T5-R5</f>
        <v>10</v>
      </c>
      <c r="V5" s="1">
        <f t="shared" ref="V5:V11" si="9">T5-P5</f>
        <v>70</v>
      </c>
      <c r="W5" s="1">
        <f t="shared" ref="W5:W11" si="10">T5-N5</f>
        <v>183</v>
      </c>
      <c r="X5" s="1"/>
      <c r="Y5" s="1"/>
    </row>
    <row r="6" spans="1:25" x14ac:dyDescent="0.3">
      <c r="A6" s="1">
        <v>3</v>
      </c>
      <c r="B6" s="1" t="s">
        <v>9</v>
      </c>
      <c r="C6" s="1">
        <v>18722</v>
      </c>
      <c r="D6" s="1">
        <v>18840</v>
      </c>
      <c r="E6" s="1">
        <f t="shared" si="0"/>
        <v>118</v>
      </c>
      <c r="F6" s="1">
        <v>18972</v>
      </c>
      <c r="G6" s="1">
        <f t="shared" si="1"/>
        <v>132</v>
      </c>
      <c r="H6" s="1">
        <v>19207</v>
      </c>
      <c r="I6" s="1">
        <f t="shared" si="2"/>
        <v>235</v>
      </c>
      <c r="J6" s="1">
        <v>19337</v>
      </c>
      <c r="K6" s="1">
        <f t="shared" si="3"/>
        <v>130</v>
      </c>
      <c r="L6" s="1">
        <v>19454</v>
      </c>
      <c r="M6" s="1">
        <f t="shared" si="4"/>
        <v>117</v>
      </c>
      <c r="N6" s="1">
        <v>19598</v>
      </c>
      <c r="O6" s="1">
        <f t="shared" si="5"/>
        <v>144</v>
      </c>
      <c r="P6" s="1">
        <v>19694</v>
      </c>
      <c r="Q6" s="1">
        <f t="shared" si="6"/>
        <v>96</v>
      </c>
      <c r="R6" s="1">
        <v>19740</v>
      </c>
      <c r="S6" s="1">
        <f t="shared" si="7"/>
        <v>46</v>
      </c>
      <c r="T6" s="1">
        <v>19747</v>
      </c>
      <c r="U6" s="1">
        <f t="shared" si="8"/>
        <v>7</v>
      </c>
      <c r="V6" s="1">
        <f t="shared" si="9"/>
        <v>53</v>
      </c>
      <c r="W6" s="1">
        <f t="shared" si="10"/>
        <v>149</v>
      </c>
      <c r="X6" s="1"/>
      <c r="Y6" s="1"/>
    </row>
    <row r="7" spans="1:25" x14ac:dyDescent="0.3">
      <c r="A7" s="1">
        <v>4</v>
      </c>
      <c r="B7" s="1" t="s">
        <v>10</v>
      </c>
      <c r="C7" s="1">
        <v>8723</v>
      </c>
      <c r="D7" s="1">
        <v>8740</v>
      </c>
      <c r="E7" s="1">
        <f t="shared" si="0"/>
        <v>17</v>
      </c>
      <c r="F7" s="1">
        <v>9175</v>
      </c>
      <c r="G7" s="1">
        <f t="shared" si="1"/>
        <v>435</v>
      </c>
      <c r="H7" s="1">
        <v>9388</v>
      </c>
      <c r="I7" s="1">
        <f t="shared" si="2"/>
        <v>213</v>
      </c>
      <c r="J7" s="1">
        <v>9490</v>
      </c>
      <c r="K7" s="1">
        <f t="shared" si="3"/>
        <v>102</v>
      </c>
      <c r="L7" s="1">
        <v>9661</v>
      </c>
      <c r="M7" s="1">
        <f t="shared" si="4"/>
        <v>171</v>
      </c>
      <c r="N7" s="1">
        <v>9685</v>
      </c>
      <c r="O7" s="1">
        <f t="shared" si="5"/>
        <v>24</v>
      </c>
      <c r="P7" s="1">
        <v>9785</v>
      </c>
      <c r="Q7" s="1">
        <f t="shared" si="6"/>
        <v>100</v>
      </c>
      <c r="R7" s="1">
        <v>9823</v>
      </c>
      <c r="S7" s="1">
        <f t="shared" si="7"/>
        <v>38</v>
      </c>
      <c r="T7" s="1">
        <v>9833</v>
      </c>
      <c r="U7" s="1">
        <f t="shared" si="8"/>
        <v>10</v>
      </c>
      <c r="V7" s="1">
        <f t="shared" si="9"/>
        <v>48</v>
      </c>
      <c r="W7" s="1">
        <f t="shared" si="10"/>
        <v>148</v>
      </c>
      <c r="X7" s="1"/>
      <c r="Y7" s="1"/>
    </row>
    <row r="8" spans="1:25" x14ac:dyDescent="0.3">
      <c r="A8" s="1">
        <v>5</v>
      </c>
      <c r="B8" s="1" t="s">
        <v>11</v>
      </c>
      <c r="C8" s="1">
        <v>18608</v>
      </c>
      <c r="D8" s="1">
        <v>18824</v>
      </c>
      <c r="E8" s="1">
        <f t="shared" si="0"/>
        <v>216</v>
      </c>
      <c r="F8" s="1">
        <v>19040</v>
      </c>
      <c r="G8" s="1">
        <f t="shared" si="1"/>
        <v>216</v>
      </c>
      <c r="H8" s="1">
        <v>19237</v>
      </c>
      <c r="I8" s="1">
        <f t="shared" si="2"/>
        <v>197</v>
      </c>
      <c r="J8" s="1">
        <v>19434</v>
      </c>
      <c r="K8" s="1">
        <f t="shared" si="3"/>
        <v>197</v>
      </c>
      <c r="L8" s="1">
        <v>19435</v>
      </c>
      <c r="M8" s="1">
        <f t="shared" si="4"/>
        <v>1</v>
      </c>
      <c r="N8" s="1">
        <v>19605</v>
      </c>
      <c r="O8" s="1">
        <f t="shared" si="5"/>
        <v>170</v>
      </c>
      <c r="P8" s="1">
        <v>19743</v>
      </c>
      <c r="Q8" s="1">
        <f t="shared" si="6"/>
        <v>138</v>
      </c>
      <c r="R8" s="1">
        <v>19800</v>
      </c>
      <c r="S8" s="1">
        <f t="shared" si="7"/>
        <v>57</v>
      </c>
      <c r="T8" s="1">
        <v>19812</v>
      </c>
      <c r="U8" s="1">
        <f t="shared" si="8"/>
        <v>12</v>
      </c>
      <c r="V8" s="1">
        <f t="shared" si="9"/>
        <v>69</v>
      </c>
      <c r="W8" s="1">
        <f t="shared" si="10"/>
        <v>207</v>
      </c>
      <c r="X8" s="1"/>
      <c r="Y8" s="1"/>
    </row>
    <row r="9" spans="1:25" x14ac:dyDescent="0.3">
      <c r="A9" s="1">
        <v>6</v>
      </c>
      <c r="B9" s="1" t="s">
        <v>12</v>
      </c>
      <c r="C9" s="1">
        <v>20926</v>
      </c>
      <c r="D9" s="1">
        <v>21093</v>
      </c>
      <c r="E9" s="1">
        <f t="shared" si="0"/>
        <v>167</v>
      </c>
      <c r="F9" s="1">
        <v>22162</v>
      </c>
      <c r="G9" s="1">
        <f t="shared" si="1"/>
        <v>1069</v>
      </c>
      <c r="H9" s="1">
        <v>22666</v>
      </c>
      <c r="I9" s="1">
        <f t="shared" si="2"/>
        <v>504</v>
      </c>
      <c r="J9" s="1">
        <v>23058</v>
      </c>
      <c r="K9" s="1">
        <f t="shared" si="3"/>
        <v>392</v>
      </c>
      <c r="L9" s="1">
        <v>23438</v>
      </c>
      <c r="M9" s="1">
        <f t="shared" si="4"/>
        <v>380</v>
      </c>
      <c r="N9" s="1">
        <v>23182</v>
      </c>
      <c r="O9" s="1">
        <f t="shared" si="5"/>
        <v>-256</v>
      </c>
      <c r="P9" s="1">
        <v>2</v>
      </c>
      <c r="Q9" s="1">
        <v>160</v>
      </c>
      <c r="R9" s="1">
        <v>74</v>
      </c>
      <c r="S9" s="1">
        <f t="shared" si="7"/>
        <v>72</v>
      </c>
      <c r="T9" s="1">
        <v>89</v>
      </c>
      <c r="U9" s="1">
        <f t="shared" si="8"/>
        <v>15</v>
      </c>
      <c r="V9" s="1">
        <f t="shared" si="9"/>
        <v>87</v>
      </c>
      <c r="W9" s="1">
        <v>247</v>
      </c>
      <c r="X9" s="1"/>
      <c r="Y9" s="1"/>
    </row>
    <row r="10" spans="1:25" x14ac:dyDescent="0.3">
      <c r="A10" s="1">
        <v>7</v>
      </c>
      <c r="B10" s="1" t="s">
        <v>13</v>
      </c>
      <c r="C10" s="1">
        <v>2749</v>
      </c>
      <c r="D10" s="1">
        <v>2928</v>
      </c>
      <c r="E10" s="1">
        <f t="shared" si="0"/>
        <v>179</v>
      </c>
      <c r="F10" s="1">
        <v>3341</v>
      </c>
      <c r="G10" s="1">
        <f t="shared" si="1"/>
        <v>413</v>
      </c>
      <c r="H10" s="1">
        <v>3571</v>
      </c>
      <c r="I10" s="1">
        <f t="shared" si="2"/>
        <v>230</v>
      </c>
      <c r="J10" s="1">
        <v>3808</v>
      </c>
      <c r="K10" s="1">
        <f t="shared" si="3"/>
        <v>237</v>
      </c>
      <c r="L10" s="1">
        <v>3808</v>
      </c>
      <c r="M10" s="1">
        <f t="shared" si="4"/>
        <v>0</v>
      </c>
      <c r="N10" s="1">
        <v>3707</v>
      </c>
      <c r="O10" s="1">
        <f t="shared" si="5"/>
        <v>-101</v>
      </c>
      <c r="P10" s="1">
        <v>3744</v>
      </c>
      <c r="Q10" s="1">
        <f t="shared" si="6"/>
        <v>37</v>
      </c>
      <c r="R10" s="1">
        <v>3758</v>
      </c>
      <c r="S10" s="1">
        <f t="shared" si="7"/>
        <v>14</v>
      </c>
      <c r="T10" s="1">
        <v>3761</v>
      </c>
      <c r="U10" s="1">
        <f t="shared" si="8"/>
        <v>3</v>
      </c>
      <c r="V10" s="1">
        <f t="shared" si="9"/>
        <v>17</v>
      </c>
      <c r="W10" s="1">
        <f t="shared" si="10"/>
        <v>54</v>
      </c>
      <c r="X10" s="1"/>
      <c r="Y10" s="1"/>
    </row>
    <row r="11" spans="1:25" x14ac:dyDescent="0.3">
      <c r="A11" s="1">
        <v>8</v>
      </c>
      <c r="B11" s="1" t="s">
        <v>14</v>
      </c>
      <c r="C11" s="1">
        <v>15780</v>
      </c>
      <c r="D11" s="1">
        <v>15939</v>
      </c>
      <c r="E11" s="1">
        <f t="shared" si="0"/>
        <v>159</v>
      </c>
      <c r="F11" s="1">
        <v>16412</v>
      </c>
      <c r="G11" s="1">
        <f t="shared" si="1"/>
        <v>473</v>
      </c>
      <c r="H11" s="1">
        <v>16598</v>
      </c>
      <c r="I11" s="1">
        <f t="shared" si="2"/>
        <v>186</v>
      </c>
      <c r="J11" s="1">
        <v>16600</v>
      </c>
      <c r="K11" s="1">
        <f t="shared" si="3"/>
        <v>2</v>
      </c>
      <c r="L11" s="1">
        <v>16769</v>
      </c>
      <c r="M11" s="1">
        <f t="shared" si="4"/>
        <v>169</v>
      </c>
      <c r="N11" s="1">
        <v>16863</v>
      </c>
      <c r="O11" s="1">
        <f t="shared" si="5"/>
        <v>94</v>
      </c>
      <c r="P11" s="1">
        <v>16949</v>
      </c>
      <c r="Q11" s="1">
        <f t="shared" si="6"/>
        <v>86</v>
      </c>
      <c r="R11" s="1">
        <v>16992</v>
      </c>
      <c r="S11" s="1">
        <f t="shared" si="7"/>
        <v>43</v>
      </c>
      <c r="T11" s="1">
        <v>17000</v>
      </c>
      <c r="U11" s="1">
        <f t="shared" si="8"/>
        <v>8</v>
      </c>
      <c r="V11" s="1">
        <f t="shared" si="9"/>
        <v>51</v>
      </c>
      <c r="W11" s="1">
        <f t="shared" si="10"/>
        <v>137</v>
      </c>
      <c r="X11" s="1"/>
      <c r="Y11" s="1"/>
    </row>
    <row r="12" spans="1:25" x14ac:dyDescent="0.3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>
        <f t="shared" si="3"/>
        <v>0</v>
      </c>
      <c r="L12" s="1"/>
      <c r="M12" s="1"/>
      <c r="N12" s="1"/>
      <c r="O12" s="1">
        <f t="shared" si="5"/>
        <v>0</v>
      </c>
      <c r="P12" s="1"/>
      <c r="Q12" s="1">
        <f t="shared" si="6"/>
        <v>0</v>
      </c>
      <c r="R12" s="1"/>
      <c r="S12" s="1"/>
      <c r="T12" s="1"/>
      <c r="U12" s="1"/>
      <c r="V12" s="1"/>
      <c r="W12" s="1"/>
      <c r="X12" s="1"/>
      <c r="Y12" s="1"/>
    </row>
    <row r="13" spans="1:25" x14ac:dyDescent="0.3">
      <c r="A13" s="1"/>
      <c r="B13" s="6" t="s">
        <v>15</v>
      </c>
      <c r="C13" s="6"/>
      <c r="D13" s="6"/>
      <c r="E13" s="6">
        <f>SUM(E4:E12)</f>
        <v>1276</v>
      </c>
      <c r="F13" s="6">
        <f t="shared" ref="F13:N13" si="11">SUM(F4:F12)</f>
        <v>124815</v>
      </c>
      <c r="G13" s="6">
        <f t="shared" si="11"/>
        <v>3158</v>
      </c>
      <c r="H13" s="6">
        <f t="shared" si="11"/>
        <v>126859</v>
      </c>
      <c r="I13" s="6">
        <f t="shared" si="11"/>
        <v>2044</v>
      </c>
      <c r="J13" s="6">
        <f t="shared" si="11"/>
        <v>128277</v>
      </c>
      <c r="K13" s="6">
        <f t="shared" si="11"/>
        <v>1418</v>
      </c>
      <c r="L13" s="6">
        <f t="shared" si="11"/>
        <v>128718</v>
      </c>
      <c r="M13" s="6">
        <f t="shared" si="11"/>
        <v>441</v>
      </c>
      <c r="N13" s="6">
        <f t="shared" si="11"/>
        <v>129034</v>
      </c>
      <c r="O13" s="6">
        <f>SUM(O4:O12)</f>
        <v>316</v>
      </c>
      <c r="P13" s="6"/>
      <c r="Q13" s="6">
        <f>SUM(Q4:Q12)</f>
        <v>789</v>
      </c>
      <c r="R13" s="6"/>
      <c r="S13" s="6">
        <f>SUM(S4:S12)</f>
        <v>353</v>
      </c>
      <c r="T13" s="6"/>
      <c r="U13" s="6">
        <f>SUM(U4:U12)</f>
        <v>71</v>
      </c>
      <c r="V13" s="6">
        <f>SUM(V4:V12)</f>
        <v>424</v>
      </c>
      <c r="W13" s="6">
        <f>SUM(W4:W11)</f>
        <v>1213</v>
      </c>
      <c r="X13" s="1"/>
      <c r="Y13" s="1"/>
    </row>
    <row r="14" spans="1:25" x14ac:dyDescent="0.3">
      <c r="A14" s="1"/>
      <c r="B14" s="6" t="s">
        <v>16</v>
      </c>
      <c r="C14" s="6">
        <v>109297</v>
      </c>
      <c r="D14" s="6">
        <v>110933</v>
      </c>
      <c r="E14" s="6">
        <f>D14-C14</f>
        <v>1636</v>
      </c>
      <c r="F14" s="6">
        <v>112658</v>
      </c>
      <c r="G14" s="6">
        <f>F14-D14</f>
        <v>1725</v>
      </c>
      <c r="H14" s="6">
        <v>114326</v>
      </c>
      <c r="I14" s="6">
        <f>H14-F14</f>
        <v>1668</v>
      </c>
      <c r="J14" s="6">
        <v>115392</v>
      </c>
      <c r="K14" s="6">
        <f>J14-H14</f>
        <v>1066</v>
      </c>
      <c r="L14" s="6">
        <v>116423</v>
      </c>
      <c r="M14" s="6">
        <f>L14-J14</f>
        <v>1031</v>
      </c>
      <c r="N14" s="6">
        <v>117521</v>
      </c>
      <c r="O14" s="6">
        <f>N14-L14</f>
        <v>1098</v>
      </c>
      <c r="P14" s="7">
        <v>118212.62</v>
      </c>
      <c r="Q14" s="7">
        <f>P14-N14</f>
        <v>691.61999999999534</v>
      </c>
      <c r="R14" s="7">
        <v>118578.02</v>
      </c>
      <c r="S14" s="7">
        <f>R14-P14</f>
        <v>365.40000000000873</v>
      </c>
      <c r="T14" s="6">
        <v>118636.57</v>
      </c>
      <c r="U14" s="7">
        <f>T14-R14</f>
        <v>58.55000000000291</v>
      </c>
      <c r="V14" s="7">
        <f>T14-P14</f>
        <v>423.95000000001164</v>
      </c>
      <c r="W14" s="6">
        <f>T14-N14</f>
        <v>1115.570000000007</v>
      </c>
      <c r="X14" s="1"/>
      <c r="Y14" s="1"/>
    </row>
    <row r="15" spans="1:25" x14ac:dyDescent="0.3">
      <c r="A15" s="1"/>
      <c r="B15" s="6" t="s">
        <v>17</v>
      </c>
      <c r="C15" s="6"/>
      <c r="D15" s="6"/>
      <c r="E15" s="6">
        <v>1276</v>
      </c>
      <c r="F15" s="6"/>
      <c r="G15" s="6">
        <v>3158</v>
      </c>
      <c r="H15" s="6"/>
      <c r="I15" s="6">
        <v>2044</v>
      </c>
      <c r="J15" s="6"/>
      <c r="K15" s="6">
        <v>1418</v>
      </c>
      <c r="L15" s="6"/>
      <c r="M15" s="6">
        <v>441</v>
      </c>
      <c r="N15" s="6"/>
      <c r="O15" s="6">
        <v>316</v>
      </c>
      <c r="P15" s="1"/>
      <c r="Q15" s="1">
        <v>789</v>
      </c>
      <c r="R15" s="1"/>
      <c r="S15" s="1">
        <v>353</v>
      </c>
      <c r="T15" s="1"/>
      <c r="U15" s="1">
        <v>71</v>
      </c>
      <c r="V15" s="1">
        <v>424</v>
      </c>
      <c r="W15" s="6">
        <v>1214</v>
      </c>
      <c r="X15" s="1"/>
      <c r="Y15" s="1"/>
    </row>
    <row r="16" spans="1:25" x14ac:dyDescent="0.3">
      <c r="A16" s="1"/>
      <c r="B16" s="6" t="s">
        <v>18</v>
      </c>
      <c r="C16" s="6"/>
      <c r="D16" s="6"/>
      <c r="E16" s="6">
        <f>E14-E15</f>
        <v>360</v>
      </c>
      <c r="F16" s="6"/>
      <c r="G16" s="6">
        <f>G14-G15</f>
        <v>-1433</v>
      </c>
      <c r="H16" s="6"/>
      <c r="I16" s="6">
        <f>I14-I15</f>
        <v>-376</v>
      </c>
      <c r="J16" s="6"/>
      <c r="K16" s="6">
        <f>K14-K15</f>
        <v>-352</v>
      </c>
      <c r="L16" s="6"/>
      <c r="M16" s="6">
        <f>M14-M15</f>
        <v>590</v>
      </c>
      <c r="N16" s="6"/>
      <c r="O16" s="6">
        <f>O14-O15</f>
        <v>782</v>
      </c>
      <c r="P16" s="1"/>
      <c r="Q16" s="8">
        <f>Q14-Q15</f>
        <v>-97.380000000004657</v>
      </c>
      <c r="R16" s="1"/>
      <c r="S16" s="8">
        <f>S14-S15</f>
        <v>12.400000000008731</v>
      </c>
      <c r="T16" s="1"/>
      <c r="U16" s="8">
        <f>U14-U15</f>
        <v>-12.44999999999709</v>
      </c>
      <c r="V16" s="7">
        <f>V14-V15</f>
        <v>-4.9999999988358468E-2</v>
      </c>
      <c r="W16" s="1">
        <f>W14-W15</f>
        <v>-98.429999999993015</v>
      </c>
      <c r="X16" s="1"/>
      <c r="Y16" s="1"/>
    </row>
    <row r="17" spans="2:25" x14ac:dyDescent="0.3">
      <c r="B17" s="9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 t="s">
        <v>20</v>
      </c>
      <c r="P17" s="10">
        <f>E16+G16+I16+K16+M16+O16</f>
        <v>-429</v>
      </c>
      <c r="Q17" s="9"/>
      <c r="R17" s="9"/>
      <c r="S17" s="9"/>
      <c r="T17" s="9"/>
      <c r="U17" s="9"/>
      <c r="V17" s="10" t="s">
        <v>21</v>
      </c>
      <c r="W17" s="10">
        <f>P17+W16</f>
        <v>-527.42999999999302</v>
      </c>
      <c r="X17" s="9"/>
      <c r="Y17" s="9"/>
    </row>
    <row r="18" spans="2:25" x14ac:dyDescent="0.3">
      <c r="B18" s="9" t="s"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2:25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</sheetData>
  <mergeCells count="1">
    <mergeCell ref="A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UKhome</dc:creator>
  <cp:lastModifiedBy>UKhome</cp:lastModifiedBy>
  <dcterms:created xsi:type="dcterms:W3CDTF">2021-02-16T01:50:30Z</dcterms:created>
  <dcterms:modified xsi:type="dcterms:W3CDTF">2021-02-16T01:56:42Z</dcterms:modified>
</cp:coreProperties>
</file>